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firstSheet="1" activeTab="1"/>
  </bookViews>
  <sheets>
    <sheet name="Export" sheetId="1" state="hidden" r:id="rId1"/>
    <sheet name="Kund" sheetId="2" r:id="rId2"/>
  </sheets>
  <definedNames>
    <definedName name="_xlnm.Print_Area" localSheetId="0">'Export'!$A$1:$K$13</definedName>
    <definedName name="_xlnm.Print_Area" localSheetId="1">'Kund'!$A$1:$J$48</definedName>
  </definedNames>
  <calcPr fullCalcOnLoad="1"/>
</workbook>
</file>

<file path=xl/sharedStrings.xml><?xml version="1.0" encoding="utf-8"?>
<sst xmlns="http://schemas.openxmlformats.org/spreadsheetml/2006/main" count="62" uniqueCount="62">
  <si>
    <t>Batch</t>
  </si>
  <si>
    <t>Client_Sample_ID</t>
  </si>
  <si>
    <t>Description</t>
  </si>
  <si>
    <t>Location</t>
  </si>
  <si>
    <t>Sample_Point</t>
  </si>
  <si>
    <t>Matrix</t>
  </si>
  <si>
    <t>Date_Sampled</t>
  </si>
  <si>
    <t>Sampler</t>
  </si>
  <si>
    <t>Preservation</t>
  </si>
  <si>
    <t>Lab_No</t>
  </si>
  <si>
    <t>Sample_Number</t>
  </si>
  <si>
    <t>Kund (Skrivs ut på rapport)</t>
  </si>
  <si>
    <t>Företag:</t>
  </si>
  <si>
    <t>Adress:</t>
  </si>
  <si>
    <t>E-post:</t>
  </si>
  <si>
    <t>Postnummer:</t>
  </si>
  <si>
    <t>Telefon:</t>
  </si>
  <si>
    <t>Postadress:</t>
  </si>
  <si>
    <t>Land:</t>
  </si>
  <si>
    <t>Kontaktperson:</t>
  </si>
  <si>
    <t>Elevenborgsvägen 2</t>
  </si>
  <si>
    <t>Kommentar:</t>
  </si>
  <si>
    <t>Intertek AgriTech</t>
  </si>
  <si>
    <t>agritech.sweden@intertek.com</t>
  </si>
  <si>
    <t>www.intertek.com</t>
  </si>
  <si>
    <t>VAT-nummer:</t>
  </si>
  <si>
    <t>E-poster för rapportering:</t>
  </si>
  <si>
    <t>Skicka din order i Excelformat till agritech.sweden@intertek.com samt bifoga detta orderformulär som papperskopia tillsammans med proverna.</t>
  </si>
  <si>
    <t>Interteks allmänna villkor gäller.</t>
  </si>
  <si>
    <t>234 56 Alnarp</t>
  </si>
  <si>
    <t>Orderformulär - Klumprotsjuka (PF138)</t>
  </si>
  <si>
    <t>Vänligen fyll i provens märkning, samt provmängd i tabellen ovan. Eventuellt parti-nummer kan även anges.</t>
  </si>
  <si>
    <t>Intertek ordernummer:</t>
  </si>
  <si>
    <t>Batch/Parti:</t>
  </si>
  <si>
    <t>Om annan fakturaadress än ovanstående önskas, ange denna i kommentarsfältet nedan.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</si>
  <si>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</si>
  <si>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</si>
  <si>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</si>
  <si>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</si>
  <si>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</si>
  <si>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</si>
  <si>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</si>
  <si>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</si>
  <si>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</si>
  <si>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</si>
  <si>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</si>
  <si>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</si>
  <si>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Fält 1</t>
  </si>
  <si>
    <t>Norra delen</t>
  </si>
  <si>
    <t>520 g</t>
  </si>
  <si>
    <t>Exempel på provmärkning</t>
  </si>
  <si>
    <t>Varje prov måste ha en unik märkning som överensstämmer med märkningen på provpåsen.</t>
  </si>
  <si>
    <t>Provmängden ska vara mellan 500 - 700 g.</t>
  </si>
  <si>
    <t>* Provmärkning och Mängd är obligatoriska fält</t>
  </si>
  <si>
    <r>
      <rPr>
        <b/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Provmärkning:</t>
    </r>
  </si>
  <si>
    <r>
      <rPr>
        <b/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Mängd:</t>
    </r>
  </si>
  <si>
    <t xml:space="preserve">Detta fylls i av Intertek </t>
  </si>
  <si>
    <t>Tel:  040 692 80 01</t>
  </si>
  <si>
    <t>Normal, 3 veckor</t>
  </si>
  <si>
    <t>Service</t>
  </si>
  <si>
    <t>Express, 1 vecka</t>
  </si>
  <si>
    <t>AGT207 v.8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</si>
</sst>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u val="single"/>
      <sz val="10"/>
      <color indexed="12"/>
      <name val="Calibri"/>
      <family val="2"/>
    </font>
    <font>
      <i/>
      <sz val="10"/>
      <name val="Calibri"/>
      <family val="2"/>
    </font>
    <font>
      <sz val="7"/>
      <name val="Calibri"/>
      <family val="2"/>
    </font>
    <font>
      <u val="single"/>
      <sz val="7"/>
      <color indexed="12"/>
      <name val="Calibri"/>
      <family val="2"/>
    </font>
    <font>
      <sz val="9"/>
      <name val="Calibri"/>
      <family val="2"/>
    </font>
    <font>
      <u val="single"/>
      <sz val="9"/>
      <color indexed="12"/>
      <name val="Calibri"/>
      <family val="2"/>
    </font>
    <font>
      <b/>
      <sz val="9"/>
      <name val="Calibri"/>
      <family val="2"/>
    </font>
    <font>
      <b/>
      <sz val="20"/>
      <color indexed="51"/>
      <name val="Calibri"/>
      <family val="2"/>
    </font>
    <font>
      <b/>
      <i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9.5"/>
      <color indexed="49"/>
      <name val="Calibri"/>
      <family val="2"/>
    </font>
    <font>
      <b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0"/>
      <color indexed="63"/>
      <name val="Calibri"/>
      <family val="2"/>
    </font>
    <font>
      <b/>
      <i/>
      <sz val="9"/>
      <name val="Calibri"/>
      <family val="2"/>
    </font>
    <font>
      <u val="single"/>
      <sz val="10"/>
      <color indexed="63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5"/>
      <color theme="5"/>
      <name val="Calibri"/>
      <family val="2"/>
    </font>
    <font>
      <b/>
      <sz val="10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0"/>
      <color theme="3"/>
      <name val="Calibri"/>
      <family val="2"/>
    </font>
    <font>
      <b/>
      <i/>
      <sz val="9"/>
      <color rgb="FFFF0000"/>
      <name val="Calibri"/>
      <family val="2"/>
    </font>
    <font>
      <b/>
      <sz val="20"/>
      <color theme="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>
        <color theme="1"/>
      </right>
      <top style="thin"/>
      <bottom style="hair"/>
    </border>
    <border>
      <left style="hair"/>
      <right style="thin">
        <color theme="1"/>
      </right>
      <top style="hair"/>
      <bottom style="hair"/>
    </border>
    <border>
      <left style="thin">
        <color theme="9" tint="0.3999499976634979"/>
      </left>
      <right style="thin">
        <color theme="1"/>
      </right>
      <top style="thin">
        <color theme="9" tint="0.3999499976634979"/>
      </top>
      <bottom style="thin">
        <color theme="9" tint="0.3999499976634979"/>
      </bottom>
    </border>
    <border>
      <left style="thin">
        <color theme="9" tint="0.3999499976634979"/>
      </left>
      <right style="thin">
        <color theme="1"/>
      </right>
      <top style="thin">
        <color theme="9" tint="0.3999499976634979"/>
      </top>
      <bottom style="thin"/>
    </border>
    <border>
      <left style="thin"/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/>
      <right style="thin">
        <color theme="9" tint="0.3999499976634979"/>
      </right>
      <top style="thin">
        <color theme="9" tint="0.3999499976634979"/>
      </top>
      <bottom style="thin"/>
    </border>
    <border>
      <left style="thin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/>
    </border>
    <border>
      <left style="thin"/>
      <right style="thin">
        <color theme="9" tint="0.3999499976634979"/>
      </right>
      <top style="thin"/>
      <bottom style="thin">
        <color theme="9" tint="0.3999499976634979"/>
      </bottom>
    </border>
    <border>
      <left style="thin">
        <color theme="9" tint="0.3999499976634979"/>
      </left>
      <right style="thin">
        <color theme="9" tint="0.3999499976634979"/>
      </right>
      <top style="thin"/>
      <bottom style="thin">
        <color theme="9" tint="0.3999499976634979"/>
      </bottom>
    </border>
    <border>
      <left style="thin">
        <color theme="9" tint="0.3999499976634979"/>
      </left>
      <right style="thin">
        <color theme="1"/>
      </right>
      <top style="thin"/>
      <bottom style="thin">
        <color theme="9" tint="0.3999499976634979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/>
    </border>
    <border>
      <left style="thin"/>
      <right style="hair"/>
      <top style="hair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>
        <color theme="1"/>
      </left>
      <right/>
      <top/>
      <bottom/>
    </border>
    <border>
      <left/>
      <right style="thin"/>
      <top/>
      <bottom/>
    </border>
    <border>
      <left style="thin">
        <color theme="1"/>
      </left>
      <right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7" fillId="34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49" fontId="7" fillId="34" borderId="0" xfId="0" applyNumberFormat="1" applyFont="1" applyFill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center"/>
      <protection/>
    </xf>
    <xf numFmtId="0" fontId="12" fillId="34" borderId="0" xfId="53" applyNumberFormat="1" applyFont="1" applyFill="1" applyBorder="1" applyAlignment="1" applyProtection="1">
      <alignment/>
      <protection/>
    </xf>
    <xf numFmtId="49" fontId="12" fillId="34" borderId="0" xfId="53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49" fontId="7" fillId="34" borderId="0" xfId="0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wrapText="1"/>
      <protection/>
    </xf>
    <xf numFmtId="49" fontId="6" fillId="34" borderId="0" xfId="0" applyNumberFormat="1" applyFont="1" applyFill="1" applyAlignment="1" applyProtection="1">
      <alignment/>
      <protection/>
    </xf>
    <xf numFmtId="49" fontId="7" fillId="34" borderId="0" xfId="0" applyNumberFormat="1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14" fillId="34" borderId="0" xfId="53" applyNumberFormat="1" applyFont="1" applyFill="1" applyBorder="1" applyAlignment="1" applyProtection="1">
      <alignment horizontal="right"/>
      <protection/>
    </xf>
    <xf numFmtId="49" fontId="8" fillId="34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7" fillId="35" borderId="0" xfId="0" applyFont="1" applyFill="1" applyAlignment="1" applyProtection="1">
      <alignment vertical="center"/>
      <protection/>
    </xf>
    <xf numFmtId="0" fontId="9" fillId="35" borderId="0" xfId="53" applyFont="1" applyFill="1" applyBorder="1" applyAlignment="1" applyProtection="1">
      <alignment vertical="center"/>
      <protection/>
    </xf>
    <xf numFmtId="49" fontId="7" fillId="35" borderId="0" xfId="0" applyNumberFormat="1" applyFont="1" applyFill="1" applyAlignment="1" applyProtection="1">
      <alignment/>
      <protection/>
    </xf>
    <xf numFmtId="0" fontId="7" fillId="35" borderId="0" xfId="0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/>
      <protection/>
    </xf>
    <xf numFmtId="49" fontId="7" fillId="35" borderId="0" xfId="0" applyNumberFormat="1" applyFont="1" applyFill="1" applyAlignment="1" applyProtection="1">
      <alignment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6" fillId="35" borderId="0" xfId="0" applyFont="1" applyFill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right" vertical="center"/>
      <protection/>
    </xf>
    <xf numFmtId="49" fontId="7" fillId="4" borderId="10" xfId="0" applyNumberFormat="1" applyFont="1" applyFill="1" applyBorder="1" applyAlignment="1" applyProtection="1">
      <alignment vertical="center" wrapText="1"/>
      <protection locked="0"/>
    </xf>
    <xf numFmtId="49" fontId="7" fillId="4" borderId="11" xfId="0" applyNumberFormat="1" applyFont="1" applyFill="1" applyBorder="1" applyAlignment="1" applyProtection="1">
      <alignment vertical="center" wrapText="1"/>
      <protection locked="0"/>
    </xf>
    <xf numFmtId="49" fontId="7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4" xfId="0" applyNumberFormat="1" applyFont="1" applyFill="1" applyBorder="1" applyAlignment="1" applyProtection="1">
      <alignment horizontal="left" vertical="center"/>
      <protection locked="0"/>
    </xf>
    <xf numFmtId="49" fontId="7" fillId="4" borderId="15" xfId="0" applyNumberFormat="1" applyFont="1" applyFill="1" applyBorder="1" applyAlignment="1" applyProtection="1">
      <alignment horizontal="left" vertical="center"/>
      <protection locked="0"/>
    </xf>
    <xf numFmtId="49" fontId="7" fillId="4" borderId="16" xfId="0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2" borderId="18" xfId="0" applyNumberFormat="1" applyFont="1" applyFill="1" applyBorder="1" applyAlignment="1" applyProtection="1">
      <alignment horizontal="left" vertical="center"/>
      <protection/>
    </xf>
    <xf numFmtId="49" fontId="7" fillId="2" borderId="19" xfId="0" applyNumberFormat="1" applyFont="1" applyFill="1" applyBorder="1" applyAlignment="1" applyProtection="1">
      <alignment horizontal="left" vertical="center"/>
      <protection/>
    </xf>
    <xf numFmtId="49" fontId="7" fillId="2" borderId="20" xfId="0" applyNumberFormat="1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vertical="top"/>
      <protection/>
    </xf>
    <xf numFmtId="0" fontId="7" fillId="2" borderId="22" xfId="0" applyFont="1" applyFill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7" fillId="34" borderId="23" xfId="0" applyFont="1" applyFill="1" applyBorder="1" applyAlignment="1" applyProtection="1">
      <alignment vertical="center"/>
      <protection/>
    </xf>
    <xf numFmtId="0" fontId="7" fillId="34" borderId="24" xfId="0" applyFont="1" applyFill="1" applyBorder="1" applyAlignment="1" applyProtection="1">
      <alignment vertical="center" wrapText="1"/>
      <protection/>
    </xf>
    <xf numFmtId="0" fontId="7" fillId="34" borderId="25" xfId="0" applyFont="1" applyFill="1" applyBorder="1" applyAlignment="1" applyProtection="1">
      <alignment vertical="center" wrapText="1"/>
      <protection/>
    </xf>
    <xf numFmtId="0" fontId="7" fillId="34" borderId="26" xfId="0" applyFont="1" applyFill="1" applyBorder="1" applyAlignment="1" applyProtection="1">
      <alignment vertical="center" wrapText="1"/>
      <protection/>
    </xf>
    <xf numFmtId="0" fontId="7" fillId="34" borderId="25" xfId="0" applyFont="1" applyFill="1" applyBorder="1" applyAlignment="1" applyProtection="1">
      <alignment vertical="center"/>
      <protection/>
    </xf>
    <xf numFmtId="0" fontId="7" fillId="34" borderId="27" xfId="0" applyFont="1" applyFill="1" applyBorder="1" applyAlignment="1" applyProtection="1">
      <alignment vertical="center" wrapText="1"/>
      <protection/>
    </xf>
    <xf numFmtId="0" fontId="7" fillId="34" borderId="28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left" vertical="center"/>
      <protection/>
    </xf>
    <xf numFmtId="49" fontId="7" fillId="34" borderId="0" xfId="0" applyNumberFormat="1" applyFont="1" applyFill="1" applyAlignment="1" applyProtection="1">
      <alignment horizontal="left" vertical="center"/>
      <protection/>
    </xf>
    <xf numFmtId="49" fontId="13" fillId="34" borderId="0" xfId="0" applyNumberFormat="1" applyFont="1" applyFill="1" applyBorder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9" fillId="35" borderId="0" xfId="53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49" fontId="10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13" fillId="34" borderId="0" xfId="0" applyFont="1" applyFill="1" applyBorder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58" fillId="34" borderId="27" xfId="0" applyFont="1" applyFill="1" applyBorder="1" applyAlignment="1" applyProtection="1">
      <alignment vertical="center" wrapText="1"/>
      <protection/>
    </xf>
    <xf numFmtId="0" fontId="59" fillId="34" borderId="0" xfId="0" applyFont="1" applyFill="1" applyBorder="1" applyAlignment="1" applyProtection="1">
      <alignment vertical="center"/>
      <protection/>
    </xf>
    <xf numFmtId="0" fontId="60" fillId="35" borderId="0" xfId="0" applyFont="1" applyFill="1" applyBorder="1" applyAlignment="1" applyProtection="1">
      <alignment vertical="center"/>
      <protection/>
    </xf>
    <xf numFmtId="0" fontId="7" fillId="35" borderId="29" xfId="0" applyFont="1" applyFill="1" applyBorder="1" applyAlignment="1" applyProtection="1">
      <alignment vertical="center"/>
      <protection/>
    </xf>
    <xf numFmtId="0" fontId="10" fillId="35" borderId="0" xfId="0" applyFont="1" applyFill="1" applyAlignment="1" applyProtection="1">
      <alignment vertical="top"/>
      <protection/>
    </xf>
    <xf numFmtId="0" fontId="61" fillId="35" borderId="29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/>
      <protection/>
    </xf>
    <xf numFmtId="0" fontId="15" fillId="34" borderId="21" xfId="0" applyFont="1" applyFill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49" fontId="10" fillId="34" borderId="21" xfId="0" applyNumberFormat="1" applyFont="1" applyFill="1" applyBorder="1" applyAlignment="1" applyProtection="1">
      <alignment/>
      <protection/>
    </xf>
    <xf numFmtId="0" fontId="14" fillId="34" borderId="21" xfId="53" applyNumberFormat="1" applyFont="1" applyFill="1" applyBorder="1" applyAlignment="1" applyProtection="1">
      <alignment horizontal="right"/>
      <protection/>
    </xf>
    <xf numFmtId="0" fontId="62" fillId="35" borderId="0" xfId="0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/>
      <protection/>
    </xf>
    <xf numFmtId="0" fontId="7" fillId="34" borderId="30" xfId="0" applyFont="1" applyFill="1" applyBorder="1" applyAlignment="1" applyProtection="1">
      <alignment/>
      <protection/>
    </xf>
    <xf numFmtId="0" fontId="15" fillId="34" borderId="30" xfId="0" applyFont="1" applyFill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49" fontId="10" fillId="34" borderId="30" xfId="0" applyNumberFormat="1" applyFont="1" applyFill="1" applyBorder="1" applyAlignment="1" applyProtection="1">
      <alignment/>
      <protection/>
    </xf>
    <xf numFmtId="0" fontId="14" fillId="34" borderId="30" xfId="53" applyNumberFormat="1" applyFont="1" applyFill="1" applyBorder="1" applyAlignment="1" applyProtection="1">
      <alignment horizontal="right"/>
      <protection/>
    </xf>
    <xf numFmtId="0" fontId="23" fillId="35" borderId="0" xfId="0" applyFont="1" applyFill="1" applyBorder="1" applyAlignment="1" applyProtection="1">
      <alignment vertical="center"/>
      <protection/>
    </xf>
    <xf numFmtId="0" fontId="63" fillId="34" borderId="0" xfId="0" applyFont="1" applyFill="1" applyAlignment="1" applyProtection="1">
      <alignment horizontal="left" vertical="top"/>
      <protection/>
    </xf>
    <xf numFmtId="49" fontId="7" fillId="4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3" xfId="0" applyFont="1" applyFill="1" applyBorder="1" applyAlignment="1" applyProtection="1">
      <alignment vertical="center"/>
      <protection locked="0"/>
    </xf>
    <xf numFmtId="0" fontId="7" fillId="4" borderId="26" xfId="0" applyFont="1" applyFill="1" applyBorder="1" applyAlignment="1" applyProtection="1">
      <alignment vertical="center"/>
      <protection locked="0"/>
    </xf>
    <xf numFmtId="0" fontId="7" fillId="4" borderId="34" xfId="0" applyFont="1" applyFill="1" applyBorder="1" applyAlignment="1" applyProtection="1">
      <alignment vertical="center"/>
      <protection locked="0"/>
    </xf>
    <xf numFmtId="49" fontId="7" fillId="4" borderId="33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26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34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Alignment="1" applyProtection="1">
      <alignment vertical="top" wrapText="1"/>
      <protection/>
    </xf>
    <xf numFmtId="0" fontId="7" fillId="4" borderId="35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49" fontId="7" fillId="4" borderId="39" xfId="0" applyNumberFormat="1" applyFont="1" applyFill="1" applyBorder="1" applyAlignment="1" applyProtection="1">
      <alignment vertical="center" wrapText="1"/>
      <protection locked="0"/>
    </xf>
    <xf numFmtId="49" fontId="7" fillId="4" borderId="40" xfId="0" applyNumberFormat="1" applyFont="1" applyFill="1" applyBorder="1" applyAlignment="1" applyProtection="1">
      <alignment vertical="center" wrapText="1"/>
      <protection locked="0"/>
    </xf>
    <xf numFmtId="49" fontId="7" fillId="4" borderId="41" xfId="0" applyNumberFormat="1" applyFont="1" applyFill="1" applyBorder="1" applyAlignment="1" applyProtection="1">
      <alignment vertical="center" wrapText="1"/>
      <protection locked="0"/>
    </xf>
    <xf numFmtId="0" fontId="7" fillId="35" borderId="0" xfId="0" applyFont="1" applyFill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7" fillId="34" borderId="28" xfId="0" applyFont="1" applyFill="1" applyBorder="1" applyAlignment="1" applyProtection="1">
      <alignment horizontal="left" vertical="top" wrapText="1"/>
      <protection/>
    </xf>
    <xf numFmtId="0" fontId="7" fillId="34" borderId="42" xfId="0" applyFont="1" applyFill="1" applyBorder="1" applyAlignment="1" applyProtection="1">
      <alignment horizontal="left" vertical="top" wrapText="1"/>
      <protection/>
    </xf>
    <xf numFmtId="49" fontId="7" fillId="4" borderId="43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44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45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123825</xdr:rowOff>
    </xdr:from>
    <xdr:to>
      <xdr:col>8</xdr:col>
      <xdr:colOff>390525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23825"/>
          <a:ext cx="1057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44</xdr:row>
      <xdr:rowOff>104775</xdr:rowOff>
    </xdr:from>
    <xdr:to>
      <xdr:col>1</xdr:col>
      <xdr:colOff>523875</xdr:colOff>
      <xdr:row>46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32497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A1:K13" comment="" totalsRowShown="0">
  <autoFilter ref="A1:K13"/>
  <tableColumns count="11">
    <tableColumn id="1" name="Lab_No"/>
    <tableColumn id="2" name="Sample_Number"/>
    <tableColumn id="3" name="Client_Sample_ID"/>
    <tableColumn id="4" name="Description"/>
    <tableColumn id="5" name="Location"/>
    <tableColumn id="6" name="Sample_Point"/>
    <tableColumn id="7" name="Batch"/>
    <tableColumn id="8" name="Matrix"/>
    <tableColumn id="9" name="Date_Sampled"/>
    <tableColumn id="10" name="Sampler"/>
    <tableColumn id="11" name="Preservatio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tertek colours">
      <a:dk1>
        <a:srgbClr val="130C0E"/>
      </a:dk1>
      <a:lt1>
        <a:sysClr val="window" lastClr="FFFFFF"/>
      </a:lt1>
      <a:dk2>
        <a:srgbClr val="474E54"/>
      </a:dk2>
      <a:lt2>
        <a:srgbClr val="FFFFFF"/>
      </a:lt2>
      <a:accent1>
        <a:srgbClr val="FFC700"/>
      </a:accent1>
      <a:accent2>
        <a:srgbClr val="21B6D7"/>
      </a:accent2>
      <a:accent3>
        <a:srgbClr val="90DAEB"/>
      </a:accent3>
      <a:accent4>
        <a:srgbClr val="130C0E"/>
      </a:accent4>
      <a:accent5>
        <a:srgbClr val="474E54"/>
      </a:accent5>
      <a:accent6>
        <a:srgbClr val="A3A6A9"/>
      </a:accent6>
      <a:hlink>
        <a:srgbClr val="000000"/>
      </a:hlink>
      <a:folHlink>
        <a:srgbClr val="474E5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tertek.com/WorkArea/DownloadAsset.aspx?id=37715" TargetMode="External" /><Relationship Id="rId2" Type="http://schemas.openxmlformats.org/officeDocument/2006/relationships/hyperlink" Target="mailto:agritech.sweden@intertek.com" TargetMode="External" /><Relationship Id="rId3" Type="http://schemas.openxmlformats.org/officeDocument/2006/relationships/hyperlink" Target="mailto:albin@svenskraps.se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18.57421875" style="0" customWidth="1"/>
    <col min="3" max="3" width="22.7109375" style="0" customWidth="1"/>
    <col min="4" max="4" width="15.00390625" style="0" customWidth="1"/>
    <col min="5" max="5" width="13.00390625" style="0" customWidth="1"/>
    <col min="6" max="6" width="16.8515625" style="0" customWidth="1"/>
    <col min="7" max="7" width="11.8515625" style="0" customWidth="1"/>
    <col min="8" max="8" width="16.421875" style="0" bestFit="1" customWidth="1"/>
    <col min="9" max="9" width="15.8515625" style="0" customWidth="1"/>
    <col min="10" max="10" width="16.28125" style="0" bestFit="1" customWidth="1"/>
    <col min="11" max="11" width="14.00390625" style="0" customWidth="1"/>
  </cols>
  <sheetData>
    <row r="1" spans="1:11" ht="12.75">
      <c r="A1" s="5" t="s">
        <v>9</v>
      </c>
      <c r="B1" s="4" t="s">
        <v>10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0</v>
      </c>
      <c r="H1" s="3" t="s">
        <v>5</v>
      </c>
      <c r="I1" s="3" t="s">
        <v>6</v>
      </c>
      <c r="J1" s="3" t="s">
        <v>7</v>
      </c>
      <c r="K1" s="3" t="s">
        <v>8</v>
      </c>
    </row>
    <row r="2" spans="1:8" ht="15">
      <c r="A2" s="13">
        <f>IF(Export!$C2="","",Kund!$C$42)</f>
      </c>
      <c r="B2" s="13">
        <f>IF(Export!$C2="","",CONCATENATE(Export!$A2,"-",Kund!A19))</f>
      </c>
      <c r="C2" s="13">
        <f>IF(Kund!B19="","",Kund!B19)</f>
      </c>
      <c r="D2" s="30">
        <f>IF(Export!$C2="","",IF(Kund!D19="","",Kund!D19))</f>
      </c>
      <c r="E2">
        <f>IF(C2="","","All received")</f>
      </c>
      <c r="G2" s="13">
        <f>IF(Export!$C2="","",IF(Kund!C19="","",Kund!C19))</f>
      </c>
      <c r="H2" s="13">
        <f>IF(Export!$C2="","","Sammansatt produkt - Jord")</f>
      </c>
    </row>
    <row r="3" spans="1:11" ht="15">
      <c r="A3" s="13">
        <f>IF(Export!$C3="","",Kund!$C$42)</f>
      </c>
      <c r="B3" s="13">
        <f>IF(Export!$C3="","",CONCATENATE(Export!$A3,"-",Kund!A20))</f>
      </c>
      <c r="C3" s="13">
        <f>IF(Kund!B20="","",Kund!B20)</f>
      </c>
      <c r="D3" s="30">
        <f>IF(Export!$C3="","",IF(Kund!D20="","",Kund!D20))</f>
      </c>
      <c r="E3">
        <f aca="true" t="shared" si="0" ref="E3:E13">IF(C3="","","All received")</f>
      </c>
      <c r="F3" s="12"/>
      <c r="G3" s="13">
        <f>IF(Export!$C3="","",IF(Kund!C20="","",Kund!C20))</f>
      </c>
      <c r="H3" s="13">
        <f>IF(Export!$C3="","","Sammansatt produkt - Jord")</f>
      </c>
      <c r="I3" s="12"/>
      <c r="J3" s="12"/>
      <c r="K3" s="12"/>
    </row>
    <row r="4" spans="1:8" ht="15">
      <c r="A4" s="13">
        <f>IF(Export!$C4="","",Kund!$C$42)</f>
      </c>
      <c r="B4" s="13">
        <f>IF(Export!$C4="","",CONCATENATE(Export!$A4,"-",Kund!A21))</f>
      </c>
      <c r="C4" s="13">
        <f>IF(Kund!B21="","",Kund!B21)</f>
      </c>
      <c r="D4" s="30">
        <f>IF(Export!$C4="","",IF(Kund!D21="","",Kund!D21))</f>
      </c>
      <c r="E4">
        <f t="shared" si="0"/>
      </c>
      <c r="G4" s="13">
        <f>IF(Export!$C4="","",IF(Kund!C21="","",Kund!C21))</f>
      </c>
      <c r="H4" s="13">
        <f>IF(Export!$C4="","","Sammansatt produkt - Jord")</f>
      </c>
    </row>
    <row r="5" spans="1:8" ht="15">
      <c r="A5" s="13">
        <f>IF(Export!$C5="","",Kund!$C$42)</f>
      </c>
      <c r="B5" s="13">
        <f>IF(Export!$C5="","",CONCATENATE(Export!$A5,"-",Kund!A22))</f>
      </c>
      <c r="C5" s="13">
        <f>IF(Kund!B22="","",Kund!B22)</f>
      </c>
      <c r="D5" s="30">
        <f>IF(Export!$C5="","",IF(Kund!D22="","",Kund!D22))</f>
      </c>
      <c r="E5">
        <f t="shared" si="0"/>
      </c>
      <c r="G5" s="13">
        <f>IF(Export!$C5="","",IF(Kund!C22="","",Kund!C22))</f>
      </c>
      <c r="H5" s="13">
        <f>IF(Export!$C5="","","Sammansatt produkt - Jord")</f>
      </c>
    </row>
    <row r="6" spans="1:8" ht="15">
      <c r="A6" s="13">
        <f>IF(Export!$C6="","",Kund!$C$42)</f>
      </c>
      <c r="B6" s="13">
        <f>IF(Export!$C6="","",CONCATENATE(Export!$A6,"-",Kund!A23))</f>
      </c>
      <c r="C6" s="13">
        <f>IF(Kund!B23="","",Kund!B23)</f>
      </c>
      <c r="D6" s="30">
        <f>IF(Export!$C6="","",IF(Kund!D23="","",Kund!D23))</f>
      </c>
      <c r="E6">
        <f t="shared" si="0"/>
      </c>
      <c r="G6" s="13">
        <f>IF(Export!$C6="","",IF(Kund!C23="","",Kund!C23))</f>
      </c>
      <c r="H6" s="13">
        <f>IF(Export!$C6="","","Sammansatt produkt - Jord")</f>
      </c>
    </row>
    <row r="7" spans="1:11" ht="15">
      <c r="A7" s="13">
        <f>IF(Export!$C7="","",Kund!$C$42)</f>
      </c>
      <c r="B7" s="13">
        <f>IF(Export!$C7="","",CONCATENATE(Export!$A7,"-",Kund!A24))</f>
      </c>
      <c r="C7" s="13">
        <f>IF(Kund!B24="","",Kund!B24)</f>
      </c>
      <c r="D7" s="30">
        <f>IF(Export!$C7="","",IF(Kund!D24="","",Kund!D24))</f>
      </c>
      <c r="E7">
        <f t="shared" si="0"/>
      </c>
      <c r="F7" s="12"/>
      <c r="G7" s="13">
        <f>IF(Export!$C7="","",IF(Kund!C24="","",Kund!C24))</f>
      </c>
      <c r="H7" s="13">
        <f>IF(Export!$C7="","","Sammansatt produkt - Jord")</f>
      </c>
      <c r="I7" s="12"/>
      <c r="J7" s="12"/>
      <c r="K7" s="12"/>
    </row>
    <row r="8" spans="1:8" ht="15">
      <c r="A8" s="13">
        <f>IF(Export!$C8="","",Kund!$C$42)</f>
      </c>
      <c r="B8" s="13">
        <f>IF(Export!$C8="","",CONCATENATE(Export!$A8,"-",Kund!A25))</f>
      </c>
      <c r="C8" s="13">
        <f>IF(Kund!B25="","",Kund!B25)</f>
      </c>
      <c r="D8" s="30">
        <f>IF(Export!$C8="","",IF(Kund!D25="","",Kund!D25))</f>
      </c>
      <c r="E8">
        <f t="shared" si="0"/>
      </c>
      <c r="G8" s="13">
        <f>IF(Export!$C8="","",IF(Kund!C25="","",Kund!C25))</f>
      </c>
      <c r="H8" s="13">
        <f>IF(Export!$C8="","","Sammansatt produkt - Jord")</f>
      </c>
    </row>
    <row r="9" spans="1:8" ht="15">
      <c r="A9" s="13">
        <f>IF(Export!$C9="","",Kund!$C$42)</f>
      </c>
      <c r="B9" s="13">
        <f>IF(Export!$C9="","",CONCATENATE(Export!$A9,"-",Kund!A26))</f>
      </c>
      <c r="C9" s="13">
        <f>IF(Kund!B26="","",Kund!B26)</f>
      </c>
      <c r="D9" s="30">
        <f>IF(Export!$C9="","",IF(Kund!D26="","",Kund!D26))</f>
      </c>
      <c r="E9">
        <f t="shared" si="0"/>
      </c>
      <c r="G9" s="13">
        <f>IF(Export!$C9="","",IF(Kund!C26="","",Kund!C26))</f>
      </c>
      <c r="H9" s="13">
        <f>IF(Export!$C9="","","Sammansatt produkt - Jord")</f>
      </c>
    </row>
    <row r="10" spans="1:8" ht="15">
      <c r="A10" s="13">
        <f>IF(Export!$C10="","",Kund!$C$42)</f>
      </c>
      <c r="B10" s="13">
        <f>IF(Export!$C10="","",CONCATENATE(Export!$A10,"-",Kund!A27))</f>
      </c>
      <c r="C10" s="13">
        <f>IF(Kund!B27="","",Kund!B27)</f>
      </c>
      <c r="D10" s="30">
        <f>IF(Export!$C10="","",IF(Kund!D27="","",Kund!D27))</f>
      </c>
      <c r="E10">
        <f t="shared" si="0"/>
      </c>
      <c r="G10" s="13">
        <f>IF(Export!$C10="","",IF(Kund!C27="","",Kund!C27))</f>
      </c>
      <c r="H10" s="13">
        <f>IF(Export!$C10="","","Sammansatt produkt - Jord")</f>
      </c>
    </row>
    <row r="11" spans="1:11" ht="15">
      <c r="A11" s="13">
        <f>IF(Export!$C11="","",Kund!$C$42)</f>
      </c>
      <c r="B11" s="13">
        <f>IF(Export!$C11="","",CONCATENATE(Export!$A11,"-",Kund!A28))</f>
      </c>
      <c r="C11" s="13">
        <f>IF(Kund!B28="","",Kund!B28)</f>
      </c>
      <c r="D11" s="30">
        <f>IF(Export!$C11="","",IF(Kund!D28="","",Kund!D28))</f>
      </c>
      <c r="E11">
        <f t="shared" si="0"/>
      </c>
      <c r="F11" s="12"/>
      <c r="G11" s="13">
        <f>IF(Export!$C11="","",IF(Kund!C28="","",Kund!C28))</f>
      </c>
      <c r="H11" s="13">
        <f>IF(Export!$C11="","","Sammansatt produkt - Jord")</f>
      </c>
      <c r="I11" s="12"/>
      <c r="J11" s="12"/>
      <c r="K11" s="12"/>
    </row>
    <row r="12" spans="1:8" ht="15">
      <c r="A12" s="13">
        <f>IF(Export!$C12="","",Kund!$C$42)</f>
      </c>
      <c r="B12" s="13">
        <f>IF(Export!$C12="","",CONCATENATE(Export!$A12,"-",Kund!A29))</f>
      </c>
      <c r="C12" s="13">
        <f>IF(Kund!B29="","",Kund!B29)</f>
      </c>
      <c r="D12" s="30">
        <f>IF(Export!$C12="","",IF(Kund!D29="","",Kund!D29))</f>
      </c>
      <c r="E12">
        <f t="shared" si="0"/>
      </c>
      <c r="G12" s="13">
        <f>IF(Export!$C12="","",IF(Kund!C29="","",Kund!C29))</f>
      </c>
      <c r="H12" s="13">
        <f>IF(Export!$C12="","","Sammansatt produkt - Jord")</f>
      </c>
    </row>
    <row r="13" spans="1:8" ht="15">
      <c r="A13" s="13">
        <f>IF(Export!$C13="","",Kund!$C$42)</f>
      </c>
      <c r="B13" s="13">
        <f>IF(Export!$C13="","",CONCATENATE(Export!$A13,"-",Kund!A30))</f>
      </c>
      <c r="C13" s="13">
        <f>IF(Kund!B30="","",Kund!B30)</f>
      </c>
      <c r="D13" s="30">
        <f>IF(Export!$C13="","",IF(Kund!D30="","",Kund!D30))</f>
      </c>
      <c r="E13">
        <f t="shared" si="0"/>
      </c>
      <c r="G13" s="13">
        <f>IF(Export!$C13="","",IF(Kund!C30="","",Kund!C30))</f>
      </c>
      <c r="H13" s="13">
        <f>IF(Export!$C13="","","Sammansatt produkt - Jord")</f>
      </c>
    </row>
    <row r="14" spans="1:8" ht="12.75">
      <c r="A14" s="13"/>
      <c r="B14" s="13"/>
      <c r="C14" s="13"/>
      <c r="D14" s="13"/>
      <c r="G14" s="13"/>
      <c r="H14" s="13"/>
    </row>
    <row r="15" spans="1:11" ht="12.75">
      <c r="A15" s="14"/>
      <c r="B15" s="14"/>
      <c r="C15" s="13"/>
      <c r="D15" s="14"/>
      <c r="E15" s="12"/>
      <c r="F15" s="12"/>
      <c r="G15" s="14"/>
      <c r="H15" s="14"/>
      <c r="I15" s="12"/>
      <c r="J15" s="12"/>
      <c r="K15" s="12"/>
    </row>
    <row r="16" spans="1:8" ht="12.75">
      <c r="A16" s="13"/>
      <c r="B16" s="13"/>
      <c r="C16" s="13"/>
      <c r="D16" s="13"/>
      <c r="G16" s="13"/>
      <c r="H16" s="13"/>
    </row>
    <row r="17" spans="1:11" ht="12.75">
      <c r="A17" s="14"/>
      <c r="B17" s="14"/>
      <c r="C17" s="13"/>
      <c r="D17" s="14"/>
      <c r="E17" s="12"/>
      <c r="F17" s="12"/>
      <c r="G17" s="14"/>
      <c r="H17" s="14"/>
      <c r="I17" s="12"/>
      <c r="J17" s="12"/>
      <c r="K17" s="12"/>
    </row>
    <row r="18" spans="1:8" ht="12.75">
      <c r="A18" s="13"/>
      <c r="B18" s="13"/>
      <c r="C18" s="13"/>
      <c r="D18" s="13"/>
      <c r="G18" s="13"/>
      <c r="H18" s="13"/>
    </row>
    <row r="19" spans="1:11" ht="12.75">
      <c r="A19" s="14"/>
      <c r="B19" s="14"/>
      <c r="C19" s="13"/>
      <c r="D19" s="14"/>
      <c r="E19" s="12"/>
      <c r="F19" s="12"/>
      <c r="G19" s="14"/>
      <c r="H19" s="14"/>
      <c r="I19" s="12"/>
      <c r="J19" s="12"/>
      <c r="K19" s="12"/>
    </row>
    <row r="20" spans="1:8" ht="12.75">
      <c r="A20" s="13"/>
      <c r="B20" s="13"/>
      <c r="C20" s="13"/>
      <c r="D20" s="13"/>
      <c r="G20" s="13"/>
      <c r="H20" s="13"/>
    </row>
    <row r="21" spans="1:8" ht="12.75">
      <c r="A21" s="13"/>
      <c r="B21" s="13"/>
      <c r="C21" s="13"/>
      <c r="D21" s="13"/>
      <c r="G21" s="13"/>
      <c r="H21" s="13"/>
    </row>
    <row r="22" spans="1:11" ht="12.75">
      <c r="A22" s="14"/>
      <c r="B22" s="14"/>
      <c r="C22" s="13"/>
      <c r="D22" s="12"/>
      <c r="E22" s="12"/>
      <c r="F22" s="12"/>
      <c r="G22" s="14"/>
      <c r="H22" s="14"/>
      <c r="I22" s="12"/>
      <c r="J22" s="12"/>
      <c r="K22" s="12"/>
    </row>
    <row r="23" spans="1:8" ht="12.75">
      <c r="A23" s="13"/>
      <c r="B23" s="13"/>
      <c r="C23" s="13"/>
      <c r="G23" s="13"/>
      <c r="H23" s="13"/>
    </row>
    <row r="24" spans="1:8" ht="12.75">
      <c r="A24" s="13"/>
      <c r="B24" s="13"/>
      <c r="C24" s="13"/>
      <c r="G24" s="13"/>
      <c r="H24" s="13"/>
    </row>
    <row r="25" spans="1:8" ht="12.75">
      <c r="A25" s="13"/>
      <c r="B25" s="13"/>
      <c r="C25" s="13"/>
      <c r="G25" s="13"/>
      <c r="H25" s="13"/>
    </row>
    <row r="26" spans="1:11" ht="12.75">
      <c r="A26" s="14"/>
      <c r="B26" s="14"/>
      <c r="C26" s="13"/>
      <c r="D26" s="12"/>
      <c r="E26" s="12"/>
      <c r="F26" s="12"/>
      <c r="G26" s="14"/>
      <c r="H26" s="14"/>
      <c r="I26" s="12"/>
      <c r="J26" s="12"/>
      <c r="K26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showGridLines="0" showRowColHeaders="0" tabSelected="1" zoomScale="85" zoomScaleNormal="85" zoomScalePageLayoutView="0" workbookViewId="0" topLeftCell="A1">
      <selection activeCell="C8" sqref="C8"/>
    </sheetView>
  </sheetViews>
  <sheetFormatPr defaultColWidth="9.140625" defaultRowHeight="16.5" customHeight="1"/>
  <cols>
    <col min="1" max="1" width="2.8515625" style="1" customWidth="1"/>
    <col min="2" max="2" width="20.00390625" style="1" customWidth="1"/>
    <col min="3" max="3" width="26.57421875" style="1" customWidth="1"/>
    <col min="4" max="4" width="20.00390625" style="1" bestFit="1" customWidth="1"/>
    <col min="5" max="9" width="6.57421875" style="1" customWidth="1"/>
    <col min="10" max="10" width="3.28125" style="1" customWidth="1"/>
    <col min="11" max="26" width="9.140625" style="6" customWidth="1"/>
    <col min="27" max="27" width="0" style="76" hidden="1" customWidth="1"/>
    <col min="28" max="45" width="9.140625" style="6" customWidth="1"/>
    <col min="46" max="16384" width="9.140625" style="1" customWidth="1"/>
  </cols>
  <sheetData>
    <row r="1" spans="1:27" ht="9.75" customHeight="1">
      <c r="A1" s="53"/>
      <c r="B1" s="21"/>
      <c r="C1" s="21"/>
      <c r="D1" s="21"/>
      <c r="E1" s="21"/>
      <c r="F1" s="21"/>
      <c r="G1" s="21"/>
      <c r="H1" s="21"/>
      <c r="I1" s="21"/>
      <c r="J1" s="21"/>
      <c r="AA1" s="76" t="b">
        <v>1</v>
      </c>
    </row>
    <row r="2" spans="1:27" ht="16.5" customHeight="1">
      <c r="A2" s="21"/>
      <c r="B2" s="97" t="s">
        <v>30</v>
      </c>
      <c r="C2" s="97"/>
      <c r="D2" s="97"/>
      <c r="E2" s="97"/>
      <c r="F2" s="97"/>
      <c r="G2" s="15"/>
      <c r="H2" s="15"/>
      <c r="I2" s="17"/>
      <c r="J2" s="22"/>
      <c r="AA2" s="76" t="b">
        <v>0</v>
      </c>
    </row>
    <row r="3" spans="1:27" ht="16.5" customHeight="1">
      <c r="A3" s="21"/>
      <c r="B3" s="97"/>
      <c r="C3" s="97"/>
      <c r="D3" s="97"/>
      <c r="E3" s="97"/>
      <c r="F3" s="97"/>
      <c r="G3" s="15"/>
      <c r="H3" s="15"/>
      <c r="I3" s="17"/>
      <c r="J3" s="22"/>
      <c r="AA3" s="76" t="b">
        <v>1</v>
      </c>
    </row>
    <row r="4" spans="1:27" ht="16.5" customHeight="1">
      <c r="A4" s="21"/>
      <c r="B4" s="108" t="s">
        <v>27</v>
      </c>
      <c r="C4" s="108"/>
      <c r="D4" s="108"/>
      <c r="E4" s="108"/>
      <c r="F4" s="108"/>
      <c r="G4" s="108"/>
      <c r="H4" s="108"/>
      <c r="I4" s="108"/>
      <c r="J4" s="108"/>
      <c r="AA4" s="76" t="b">
        <v>0</v>
      </c>
    </row>
    <row r="5" spans="1:10" ht="16.5" customHeight="1">
      <c r="A5" s="21"/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6.5" customHeight="1">
      <c r="A6" s="21"/>
      <c r="B6" s="80"/>
      <c r="C6" s="16"/>
      <c r="D6" s="16"/>
      <c r="E6" s="16"/>
      <c r="F6" s="16"/>
      <c r="G6" s="16"/>
      <c r="H6" s="16"/>
      <c r="I6" s="18"/>
      <c r="J6" s="22"/>
    </row>
    <row r="7" spans="1:10" ht="16.5" customHeight="1">
      <c r="A7" s="23"/>
      <c r="B7" s="107" t="s">
        <v>11</v>
      </c>
      <c r="C7" s="107"/>
      <c r="D7" s="107"/>
      <c r="E7" s="107"/>
      <c r="F7" s="107"/>
      <c r="G7" s="107"/>
      <c r="H7" s="107"/>
      <c r="I7" s="107"/>
      <c r="J7" s="24"/>
    </row>
    <row r="8" spans="1:45" s="2" customFormat="1" ht="16.5" customHeight="1">
      <c r="A8" s="23"/>
      <c r="B8" s="54" t="s">
        <v>12</v>
      </c>
      <c r="C8" s="40"/>
      <c r="D8" s="55" t="s">
        <v>19</v>
      </c>
      <c r="E8" s="98"/>
      <c r="F8" s="99"/>
      <c r="G8" s="99"/>
      <c r="H8" s="99"/>
      <c r="I8" s="100"/>
      <c r="J8" s="2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2" customFormat="1" ht="16.5" customHeight="1">
      <c r="A9" s="23"/>
      <c r="B9" s="56" t="s">
        <v>13</v>
      </c>
      <c r="C9" s="41"/>
      <c r="D9" s="57" t="s">
        <v>14</v>
      </c>
      <c r="E9" s="101"/>
      <c r="F9" s="102"/>
      <c r="G9" s="102"/>
      <c r="H9" s="102"/>
      <c r="I9" s="103"/>
      <c r="J9" s="2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2" customFormat="1" ht="16.5" customHeight="1">
      <c r="A10" s="23"/>
      <c r="B10" s="58" t="s">
        <v>15</v>
      </c>
      <c r="C10" s="41"/>
      <c r="D10" s="57" t="s">
        <v>16</v>
      </c>
      <c r="E10" s="104"/>
      <c r="F10" s="105"/>
      <c r="G10" s="105"/>
      <c r="H10" s="105"/>
      <c r="I10" s="106"/>
      <c r="J10" s="2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s="2" customFormat="1" ht="16.5" customHeight="1">
      <c r="A11" s="23"/>
      <c r="B11" s="58" t="s">
        <v>17</v>
      </c>
      <c r="C11" s="41"/>
      <c r="D11" s="59" t="s">
        <v>25</v>
      </c>
      <c r="E11" s="104"/>
      <c r="F11" s="105"/>
      <c r="G11" s="105"/>
      <c r="H11" s="105"/>
      <c r="I11" s="106"/>
      <c r="J11" s="2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s="2" customFormat="1" ht="16.5" customHeight="1">
      <c r="A12" s="21"/>
      <c r="B12" s="60" t="s">
        <v>18</v>
      </c>
      <c r="C12" s="41"/>
      <c r="D12" s="78"/>
      <c r="E12" s="116"/>
      <c r="F12" s="117"/>
      <c r="G12" s="117"/>
      <c r="H12" s="117"/>
      <c r="I12" s="118"/>
      <c r="J12" s="2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s="9" customFormat="1" ht="16.5" customHeight="1">
      <c r="A13" s="21"/>
      <c r="B13" s="121" t="s">
        <v>26</v>
      </c>
      <c r="C13" s="104"/>
      <c r="D13" s="105"/>
      <c r="E13" s="105"/>
      <c r="F13" s="105"/>
      <c r="G13" s="105"/>
      <c r="H13" s="105"/>
      <c r="I13" s="106"/>
      <c r="J13" s="25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77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s="9" customFormat="1" ht="16.5" customHeight="1">
      <c r="A14" s="23"/>
      <c r="B14" s="122"/>
      <c r="C14" s="123"/>
      <c r="D14" s="124"/>
      <c r="E14" s="124"/>
      <c r="F14" s="124"/>
      <c r="G14" s="124"/>
      <c r="H14" s="124"/>
      <c r="I14" s="125"/>
      <c r="J14" s="2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7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s="11" customFormat="1" ht="23.25" customHeight="1">
      <c r="A15" s="23"/>
      <c r="B15" s="119" t="s">
        <v>34</v>
      </c>
      <c r="C15" s="120"/>
      <c r="D15" s="120"/>
      <c r="E15" s="120"/>
      <c r="F15" s="120"/>
      <c r="G15" s="120"/>
      <c r="H15" s="120"/>
      <c r="I15" s="120"/>
      <c r="J15" s="2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76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11" customFormat="1" ht="16.5" customHeight="1">
      <c r="A16" s="23"/>
      <c r="B16" s="119"/>
      <c r="C16" s="120"/>
      <c r="D16" s="120"/>
      <c r="E16" s="120"/>
      <c r="F16" s="120"/>
      <c r="G16" s="120"/>
      <c r="H16" s="120"/>
      <c r="I16" s="120"/>
      <c r="J16" s="2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76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s="2" customFormat="1" ht="16.5" customHeight="1">
      <c r="A17" s="21"/>
      <c r="B17" s="61" t="s">
        <v>54</v>
      </c>
      <c r="C17" s="61" t="s">
        <v>33</v>
      </c>
      <c r="D17" s="61" t="s">
        <v>55</v>
      </c>
      <c r="E17" s="61" t="s">
        <v>21</v>
      </c>
      <c r="F17" s="62"/>
      <c r="G17" s="62"/>
      <c r="H17" s="62"/>
      <c r="I17" s="63"/>
      <c r="J17" s="2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2" customFormat="1" ht="16.5" customHeight="1">
      <c r="A18" s="64"/>
      <c r="B18" s="48" t="s">
        <v>47</v>
      </c>
      <c r="C18" s="49" t="s">
        <v>48</v>
      </c>
      <c r="D18" s="50" t="s">
        <v>49</v>
      </c>
      <c r="E18" s="51" t="s">
        <v>50</v>
      </c>
      <c r="F18" s="51"/>
      <c r="G18" s="51"/>
      <c r="H18" s="51"/>
      <c r="I18" s="52"/>
      <c r="J18" s="2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2" customFormat="1" ht="16.5" customHeight="1">
      <c r="A19" s="64" t="s">
        <v>35</v>
      </c>
      <c r="B19" s="44"/>
      <c r="C19" s="45"/>
      <c r="D19" s="42"/>
      <c r="E19" s="109"/>
      <c r="F19" s="110"/>
      <c r="G19" s="110"/>
      <c r="H19" s="110"/>
      <c r="I19" s="111"/>
      <c r="J19" s="24"/>
      <c r="K19" s="10"/>
      <c r="L19" s="10"/>
      <c r="M19" s="1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11" customFormat="1" ht="16.5" customHeight="1">
      <c r="A20" s="64" t="s">
        <v>36</v>
      </c>
      <c r="B20" s="44"/>
      <c r="C20" s="45"/>
      <c r="D20" s="42"/>
      <c r="E20" s="112"/>
      <c r="F20" s="110"/>
      <c r="G20" s="110"/>
      <c r="H20" s="110"/>
      <c r="I20" s="111"/>
      <c r="J20" s="24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76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11" customFormat="1" ht="16.5" customHeight="1">
      <c r="A21" s="64" t="s">
        <v>37</v>
      </c>
      <c r="B21" s="44"/>
      <c r="C21" s="45"/>
      <c r="D21" s="42"/>
      <c r="E21" s="112"/>
      <c r="F21" s="110"/>
      <c r="G21" s="110"/>
      <c r="H21" s="110"/>
      <c r="I21" s="111"/>
      <c r="J21" s="24"/>
      <c r="K21" s="7"/>
      <c r="L21" s="7"/>
      <c r="M21" s="7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76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2" customFormat="1" ht="16.5" customHeight="1">
      <c r="A22" s="64" t="s">
        <v>38</v>
      </c>
      <c r="B22" s="44"/>
      <c r="C22" s="45"/>
      <c r="D22" s="42"/>
      <c r="E22" s="112"/>
      <c r="F22" s="110"/>
      <c r="G22" s="110"/>
      <c r="H22" s="110"/>
      <c r="I22" s="111"/>
      <c r="J22" s="2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2" customFormat="1" ht="16.5" customHeight="1">
      <c r="A23" s="64" t="s">
        <v>39</v>
      </c>
      <c r="B23" s="44"/>
      <c r="C23" s="45"/>
      <c r="D23" s="42"/>
      <c r="E23" s="112"/>
      <c r="F23" s="110"/>
      <c r="G23" s="110"/>
      <c r="H23" s="110"/>
      <c r="I23" s="111"/>
      <c r="J23" s="2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2" customFormat="1" ht="16.5" customHeight="1">
      <c r="A24" s="64" t="s">
        <v>40</v>
      </c>
      <c r="B24" s="44"/>
      <c r="C24" s="45"/>
      <c r="D24" s="42"/>
      <c r="E24" s="112"/>
      <c r="F24" s="110"/>
      <c r="G24" s="110"/>
      <c r="H24" s="110"/>
      <c r="I24" s="111"/>
      <c r="J24" s="2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s="2" customFormat="1" ht="16.5" customHeight="1">
      <c r="A25" s="64" t="s">
        <v>41</v>
      </c>
      <c r="B25" s="44"/>
      <c r="C25" s="45"/>
      <c r="D25" s="42"/>
      <c r="E25" s="112"/>
      <c r="F25" s="110"/>
      <c r="G25" s="110"/>
      <c r="H25" s="110"/>
      <c r="I25" s="111"/>
      <c r="J25" s="2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2" customFormat="1" ht="16.5" customHeight="1">
      <c r="A26" s="64" t="s">
        <v>42</v>
      </c>
      <c r="B26" s="44"/>
      <c r="C26" s="45"/>
      <c r="D26" s="42"/>
      <c r="E26" s="112"/>
      <c r="F26" s="110"/>
      <c r="G26" s="110"/>
      <c r="H26" s="110"/>
      <c r="I26" s="111"/>
      <c r="J26" s="26"/>
      <c r="K26" s="10"/>
      <c r="L26" s="10"/>
      <c r="M26" s="10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s="11" customFormat="1" ht="16.5" customHeight="1">
      <c r="A27" s="64" t="s">
        <v>43</v>
      </c>
      <c r="B27" s="44"/>
      <c r="C27" s="45"/>
      <c r="D27" s="42"/>
      <c r="E27" s="112"/>
      <c r="F27" s="110"/>
      <c r="G27" s="110"/>
      <c r="H27" s="110"/>
      <c r="I27" s="111"/>
      <c r="J27" s="2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6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s="11" customFormat="1" ht="16.5" customHeight="1">
      <c r="A28" s="64" t="s">
        <v>44</v>
      </c>
      <c r="B28" s="44"/>
      <c r="C28" s="45"/>
      <c r="D28" s="42"/>
      <c r="E28" s="112"/>
      <c r="F28" s="110"/>
      <c r="G28" s="110"/>
      <c r="H28" s="110"/>
      <c r="I28" s="111"/>
      <c r="J28" s="22"/>
      <c r="K28" s="8"/>
      <c r="L28" s="8"/>
      <c r="M28" s="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76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s="9" customFormat="1" ht="16.5" customHeight="1">
      <c r="A29" s="64" t="s">
        <v>45</v>
      </c>
      <c r="B29" s="44"/>
      <c r="C29" s="45"/>
      <c r="D29" s="42"/>
      <c r="E29" s="112"/>
      <c r="F29" s="110"/>
      <c r="G29" s="110"/>
      <c r="H29" s="110"/>
      <c r="I29" s="111"/>
      <c r="J29" s="26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77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s="9" customFormat="1" ht="16.5" customHeight="1">
      <c r="A30" s="64" t="s">
        <v>46</v>
      </c>
      <c r="B30" s="46"/>
      <c r="C30" s="47"/>
      <c r="D30" s="43"/>
      <c r="E30" s="113"/>
      <c r="F30" s="114"/>
      <c r="G30" s="114"/>
      <c r="H30" s="114"/>
      <c r="I30" s="115"/>
      <c r="J30" s="33"/>
      <c r="K30" s="10"/>
      <c r="L30" s="10"/>
      <c r="M30" s="1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77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s="11" customFormat="1" ht="16.5" customHeight="1">
      <c r="A31" s="23"/>
      <c r="B31" s="79" t="s">
        <v>53</v>
      </c>
      <c r="C31" s="16"/>
      <c r="D31" s="34"/>
      <c r="E31" s="34"/>
      <c r="F31" s="34"/>
      <c r="G31" s="34"/>
      <c r="H31" s="34"/>
      <c r="I31" s="34"/>
      <c r="J31" s="33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76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s="11" customFormat="1" ht="16.5" customHeight="1">
      <c r="A32" s="65"/>
      <c r="B32" s="66" t="s">
        <v>31</v>
      </c>
      <c r="C32" s="66"/>
      <c r="D32" s="66"/>
      <c r="E32" s="66"/>
      <c r="F32" s="66"/>
      <c r="G32" s="66"/>
      <c r="H32" s="66"/>
      <c r="I32" s="66"/>
      <c r="J32" s="36"/>
      <c r="K32" s="7"/>
      <c r="L32" s="7"/>
      <c r="M32" s="7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76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s="2" customFormat="1" ht="16.5" customHeight="1">
      <c r="A33" s="65"/>
      <c r="B33" s="66" t="s">
        <v>51</v>
      </c>
      <c r="C33" s="66"/>
      <c r="D33" s="66"/>
      <c r="E33" s="66"/>
      <c r="F33" s="66"/>
      <c r="G33" s="66"/>
      <c r="H33" s="66"/>
      <c r="I33" s="66"/>
      <c r="J33" s="3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s="2" customFormat="1" ht="16.5" customHeight="1">
      <c r="A34" s="65"/>
      <c r="B34" s="66" t="s">
        <v>52</v>
      </c>
      <c r="C34" s="66"/>
      <c r="D34" s="66"/>
      <c r="E34" s="66"/>
      <c r="F34" s="66"/>
      <c r="G34" s="66"/>
      <c r="H34" s="66"/>
      <c r="I34" s="66"/>
      <c r="J34" s="3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s="2" customFormat="1" ht="16.5" customHeight="1">
      <c r="A35" s="65"/>
      <c r="B35" s="66"/>
      <c r="C35" s="66"/>
      <c r="D35" s="66"/>
      <c r="E35" s="66"/>
      <c r="F35" s="66"/>
      <c r="G35" s="66"/>
      <c r="H35" s="66"/>
      <c r="I35" s="66"/>
      <c r="J35" s="27"/>
      <c r="K35" s="6"/>
      <c r="L35" s="6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10" ht="16.5" customHeight="1">
      <c r="A36" s="65"/>
      <c r="B36" s="38" t="s">
        <v>59</v>
      </c>
      <c r="C36" s="31"/>
      <c r="D36" s="31"/>
      <c r="E36" s="31"/>
      <c r="F36" s="31"/>
      <c r="G36" s="31"/>
      <c r="H36" s="31"/>
      <c r="I36" s="66"/>
      <c r="J36" s="27"/>
    </row>
    <row r="37" spans="1:10" ht="16.5" customHeight="1">
      <c r="A37" s="65"/>
      <c r="B37" s="34" t="s">
        <v>58</v>
      </c>
      <c r="C37" s="39"/>
      <c r="D37" s="34" t="s">
        <v>60</v>
      </c>
      <c r="E37" s="39"/>
      <c r="F37" s="34"/>
      <c r="G37" s="34"/>
      <c r="H37" s="34"/>
      <c r="I37" s="66"/>
      <c r="J37" s="27"/>
    </row>
    <row r="38" spans="1:10" ht="16.5" customHeight="1">
      <c r="A38" s="65"/>
      <c r="B38" s="34"/>
      <c r="C38" s="39"/>
      <c r="D38" s="34"/>
      <c r="E38" s="39"/>
      <c r="F38" s="34"/>
      <c r="G38" s="34"/>
      <c r="H38" s="34"/>
      <c r="I38" s="66"/>
      <c r="J38" s="27"/>
    </row>
    <row r="39" spans="1:10" ht="16.5" customHeight="1">
      <c r="A39" s="65"/>
      <c r="B39" s="67" t="s">
        <v>28</v>
      </c>
      <c r="C39" s="39"/>
      <c r="D39" s="34"/>
      <c r="E39" s="32"/>
      <c r="F39" s="34"/>
      <c r="G39" s="34"/>
      <c r="H39" s="34"/>
      <c r="I39" s="66"/>
      <c r="J39" s="35"/>
    </row>
    <row r="40" spans="1:10" ht="16.5" customHeight="1">
      <c r="A40" s="65"/>
      <c r="B40" s="66"/>
      <c r="C40" s="66"/>
      <c r="D40" s="66"/>
      <c r="E40" s="66"/>
      <c r="F40" s="66"/>
      <c r="G40" s="66"/>
      <c r="H40" s="66"/>
      <c r="I40" s="66"/>
      <c r="J40" s="22"/>
    </row>
    <row r="41" spans="1:10" ht="16.5" customHeight="1">
      <c r="A41" s="65"/>
      <c r="B41" s="66"/>
      <c r="C41" s="66"/>
      <c r="D41" s="66"/>
      <c r="E41" s="66"/>
      <c r="F41" s="66"/>
      <c r="G41" s="66"/>
      <c r="H41" s="66"/>
      <c r="I41" s="66"/>
      <c r="J41" s="26"/>
    </row>
    <row r="42" spans="1:10" ht="16.5" customHeight="1">
      <c r="A42" s="65"/>
      <c r="B42" s="81" t="s">
        <v>32</v>
      </c>
      <c r="C42" s="83" t="s">
        <v>56</v>
      </c>
      <c r="D42" s="66"/>
      <c r="E42" s="66"/>
      <c r="F42" s="66"/>
      <c r="G42" s="66"/>
      <c r="H42" s="66"/>
      <c r="I42" s="66"/>
      <c r="J42" s="26"/>
    </row>
    <row r="43" spans="1:10" ht="16.5" customHeight="1">
      <c r="A43" s="65"/>
      <c r="B43" s="82"/>
      <c r="C43" s="66"/>
      <c r="D43" s="66"/>
      <c r="E43" s="66"/>
      <c r="F43" s="66"/>
      <c r="G43" s="66"/>
      <c r="H43" s="66"/>
      <c r="I43" s="66"/>
      <c r="J43" s="22"/>
    </row>
    <row r="44" spans="1:13" ht="16.5" customHeight="1">
      <c r="A44" s="68"/>
      <c r="B44" s="91"/>
      <c r="C44" s="92"/>
      <c r="D44" s="93"/>
      <c r="E44" s="91"/>
      <c r="F44" s="91"/>
      <c r="G44" s="94"/>
      <c r="H44" s="94"/>
      <c r="I44" s="95"/>
      <c r="J44" s="69"/>
      <c r="K44" s="7"/>
      <c r="L44" s="7"/>
      <c r="M44" s="7"/>
    </row>
    <row r="45" spans="1:45" s="2" customFormat="1" ht="16.5" customHeight="1">
      <c r="A45" s="21"/>
      <c r="B45" s="84"/>
      <c r="C45" s="85" t="s">
        <v>22</v>
      </c>
      <c r="D45" s="86"/>
      <c r="E45" s="84"/>
      <c r="F45" s="84"/>
      <c r="G45" s="87"/>
      <c r="H45" s="87"/>
      <c r="I45" s="88" t="s">
        <v>23</v>
      </c>
      <c r="J45" s="73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s="2" customFormat="1" ht="16.5" customHeight="1">
      <c r="A46" s="21"/>
      <c r="B46" s="70"/>
      <c r="C46" s="71" t="s">
        <v>20</v>
      </c>
      <c r="D46" s="72"/>
      <c r="E46" s="70"/>
      <c r="F46" s="72"/>
      <c r="G46" s="19"/>
      <c r="H46" s="73"/>
      <c r="I46" s="28" t="s">
        <v>24</v>
      </c>
      <c r="J46" s="20"/>
      <c r="K46" s="6"/>
      <c r="L46" s="6"/>
      <c r="M46" s="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10" ht="16.5" customHeight="1">
      <c r="A47" s="70"/>
      <c r="B47" s="53"/>
      <c r="C47" s="71" t="s">
        <v>29</v>
      </c>
      <c r="D47" s="72"/>
      <c r="E47" s="73"/>
      <c r="F47" s="72"/>
      <c r="G47" s="20"/>
      <c r="H47" s="20"/>
      <c r="I47" s="74" t="s">
        <v>57</v>
      </c>
      <c r="J47" s="70"/>
    </row>
    <row r="48" spans="1:10" ht="16.5" customHeight="1">
      <c r="A48" s="75"/>
      <c r="B48" s="70" t="s">
        <v>61</v>
      </c>
      <c r="C48" s="96"/>
      <c r="D48" s="89"/>
      <c r="E48" s="90"/>
      <c r="F48" s="90"/>
      <c r="G48" s="70"/>
      <c r="H48" s="70"/>
      <c r="I48" s="64"/>
      <c r="J48" s="75"/>
    </row>
    <row r="49" spans="1:10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6.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6.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6.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6.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6.5" customHeight="1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6.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6.5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6.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6.5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6.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6.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6.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="6" customFormat="1" ht="16.5" customHeight="1">
      <c r="AA65" s="76"/>
    </row>
    <row r="66" s="6" customFormat="1" ht="16.5" customHeight="1">
      <c r="AA66" s="76"/>
    </row>
    <row r="67" s="6" customFormat="1" ht="16.5" customHeight="1">
      <c r="AA67" s="76"/>
    </row>
    <row r="68" s="6" customFormat="1" ht="16.5" customHeight="1">
      <c r="AA68" s="76"/>
    </row>
    <row r="69" s="6" customFormat="1" ht="16.5" customHeight="1">
      <c r="AA69" s="76"/>
    </row>
    <row r="70" s="6" customFormat="1" ht="16.5" customHeight="1">
      <c r="AA70" s="76"/>
    </row>
    <row r="71" s="6" customFormat="1" ht="16.5" customHeight="1">
      <c r="AA71" s="76"/>
    </row>
    <row r="72" s="6" customFormat="1" ht="16.5" customHeight="1">
      <c r="AA72" s="76"/>
    </row>
    <row r="73" s="6" customFormat="1" ht="16.5" customHeight="1">
      <c r="AA73" s="76"/>
    </row>
    <row r="74" s="6" customFormat="1" ht="16.5" customHeight="1">
      <c r="AA74" s="76"/>
    </row>
    <row r="75" s="6" customFormat="1" ht="16.5" customHeight="1">
      <c r="AA75" s="76"/>
    </row>
    <row r="76" s="6" customFormat="1" ht="16.5" customHeight="1">
      <c r="AA76" s="76"/>
    </row>
    <row r="77" s="6" customFormat="1" ht="16.5" customHeight="1">
      <c r="AA77" s="76"/>
    </row>
    <row r="78" s="6" customFormat="1" ht="16.5" customHeight="1">
      <c r="AA78" s="76"/>
    </row>
    <row r="79" s="6" customFormat="1" ht="16.5" customHeight="1">
      <c r="AA79" s="76"/>
    </row>
    <row r="80" s="6" customFormat="1" ht="16.5" customHeight="1">
      <c r="AA80" s="76"/>
    </row>
    <row r="81" s="6" customFormat="1" ht="16.5" customHeight="1">
      <c r="AA81" s="76"/>
    </row>
    <row r="82" s="6" customFormat="1" ht="16.5" customHeight="1">
      <c r="AA82" s="76"/>
    </row>
    <row r="83" s="6" customFormat="1" ht="16.5" customHeight="1">
      <c r="AA83" s="76"/>
    </row>
    <row r="84" s="6" customFormat="1" ht="16.5" customHeight="1">
      <c r="AA84" s="76"/>
    </row>
    <row r="85" s="6" customFormat="1" ht="16.5" customHeight="1">
      <c r="AA85" s="76"/>
    </row>
    <row r="86" s="6" customFormat="1" ht="16.5" customHeight="1">
      <c r="AA86" s="76"/>
    </row>
    <row r="87" s="6" customFormat="1" ht="16.5" customHeight="1">
      <c r="AA87" s="76"/>
    </row>
    <row r="88" s="6" customFormat="1" ht="16.5" customHeight="1">
      <c r="AA88" s="76"/>
    </row>
    <row r="89" s="6" customFormat="1" ht="16.5" customHeight="1">
      <c r="AA89" s="76"/>
    </row>
    <row r="90" s="6" customFormat="1" ht="16.5" customHeight="1">
      <c r="AA90" s="76"/>
    </row>
    <row r="91" s="6" customFormat="1" ht="16.5" customHeight="1">
      <c r="AA91" s="76"/>
    </row>
    <row r="92" s="6" customFormat="1" ht="16.5" customHeight="1">
      <c r="AA92" s="76"/>
    </row>
    <row r="93" s="6" customFormat="1" ht="16.5" customHeight="1">
      <c r="AA93" s="76"/>
    </row>
    <row r="94" s="6" customFormat="1" ht="16.5" customHeight="1">
      <c r="AA94" s="76"/>
    </row>
    <row r="95" s="6" customFormat="1" ht="16.5" customHeight="1">
      <c r="AA95" s="76"/>
    </row>
    <row r="96" spans="1:27" s="6" customFormat="1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AA96" s="76"/>
    </row>
    <row r="97" spans="1:27" s="6" customFormat="1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AA97" s="76"/>
    </row>
    <row r="98" spans="1:27" s="6" customFormat="1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AA98" s="76"/>
    </row>
    <row r="99" spans="1:27" s="6" customFormat="1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AA99" s="76"/>
    </row>
  </sheetData>
  <sheetProtection sheet="1" objects="1" selectLockedCells="1"/>
  <mergeCells count="14">
    <mergeCell ref="E19:I30"/>
    <mergeCell ref="E11:I11"/>
    <mergeCell ref="E12:I12"/>
    <mergeCell ref="B16:I16"/>
    <mergeCell ref="B13:B14"/>
    <mergeCell ref="C13:I13"/>
    <mergeCell ref="C14:I14"/>
    <mergeCell ref="B15:I15"/>
    <mergeCell ref="B2:F3"/>
    <mergeCell ref="E8:I8"/>
    <mergeCell ref="E9:I9"/>
    <mergeCell ref="E10:I10"/>
    <mergeCell ref="B7:I7"/>
    <mergeCell ref="B4:J5"/>
  </mergeCells>
  <hyperlinks>
    <hyperlink ref="B39" r:id="rId1" display="Interteks allmänna villkor gäller."/>
    <hyperlink ref="I45" r:id="rId2" display="agritech.sweden@intertek.com"/>
    <hyperlink ref="I46" r:id="rId3" display="albin@svenskraps.se"/>
  </hyperlinks>
  <printOptions horizontalCentered="1" verticalCentered="1"/>
  <pageMargins left="0.25" right="0.25" top="0.75" bottom="0.75" header="0.3" footer="0.3"/>
  <pageSetup horizontalDpi="600" verticalDpi="600" orientation="portrait" paperSize="9" scale="91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ScanGene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Livsmedel</dc:title>
  <dc:subject/>
  <dc:creator>Line Sandager</dc:creator>
  <cp:keywords/>
  <dc:description/>
  <cp:lastModifiedBy>Administrator</cp:lastModifiedBy>
  <cp:lastPrinted>2021-06-21T08:48:47Z</cp:lastPrinted>
  <dcterms:created xsi:type="dcterms:W3CDTF">2004-04-20T12:32:10Z</dcterms:created>
  <dcterms:modified xsi:type="dcterms:W3CDTF">2022-05-18T06:42:26Z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